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an/Downloads/"/>
    </mc:Choice>
  </mc:AlternateContent>
  <xr:revisionPtr revIDLastSave="0" documentId="8_{1FD98ECA-6F18-8B40-9B16-8A122605EA7C}" xr6:coauthVersionLast="47" xr6:coauthVersionMax="47" xr10:uidLastSave="{00000000-0000-0000-0000-000000000000}"/>
  <bookViews>
    <workbookView xWindow="0" yWindow="760" windowWidth="30240" windowHeight="17640" activeTab="1" xr2:uid="{E15F551A-B76F-434F-B44D-755CD992D6D3}"/>
  </bookViews>
  <sheets>
    <sheet name="DATOS EX MORT hombres" sheetId="1" r:id="rId1"/>
    <sheet name="Mujer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2" l="1"/>
  <c r="B13" i="2"/>
  <c r="C6" i="2"/>
  <c r="C5" i="2"/>
  <c r="F13" i="1"/>
  <c r="B13" i="1"/>
  <c r="C6" i="1"/>
  <c r="C5" i="1"/>
</calcChain>
</file>

<file path=xl/sharedStrings.xml><?xml version="1.0" encoding="utf-8"?>
<sst xmlns="http://schemas.openxmlformats.org/spreadsheetml/2006/main" count="60" uniqueCount="42">
  <si>
    <t>HOMBRES</t>
  </si>
  <si>
    <r>
      <t>EXCESO DE MUERTES (15-69)</t>
    </r>
    <r>
      <rPr>
        <sz val="14"/>
        <color rgb="FF000000"/>
        <rFont val="Calibri"/>
        <family val="2"/>
      </rPr>
      <t>​</t>
    </r>
  </si>
  <si>
    <r>
      <t>INDICADOR P</t>
    </r>
    <r>
      <rPr>
        <sz val="14"/>
        <color rgb="FF000000"/>
        <rFont val="Calibri"/>
        <family val="2"/>
      </rPr>
      <t>​</t>
    </r>
    <r>
      <rPr>
        <b/>
        <sz val="14"/>
        <color rgb="FF000000"/>
        <rFont val="Calibri"/>
        <family val="2"/>
      </rPr>
      <t xml:space="preserve"> (%)</t>
    </r>
  </si>
  <si>
    <t>RAZÓN DE MORTALIDAD ESTANDARIZADA (IC95%)</t>
  </si>
  <si>
    <r>
      <t xml:space="preserve">EXCESO DE MORTALIDAD PER CAPITA (15-69) </t>
    </r>
    <r>
      <rPr>
        <b/>
        <vertAlign val="superscript"/>
        <sz val="14"/>
        <color rgb="FF000000"/>
        <rFont val="Calibri"/>
        <family val="2"/>
      </rPr>
      <t>+</t>
    </r>
    <r>
      <rPr>
        <b/>
        <sz val="14"/>
        <color rgb="FF000000"/>
        <rFont val="Calibri"/>
        <family val="2"/>
      </rPr>
      <t xml:space="preserve"> 100,000</t>
    </r>
  </si>
  <si>
    <r>
      <t>EXCESO DE AÑOS POTENCIALES DE VIDA LABORAL PERDIDOS</t>
    </r>
    <r>
      <rPr>
        <sz val="14"/>
        <color rgb="FF000000"/>
        <rFont val="Calibri"/>
        <family val="2"/>
      </rPr>
      <t>​</t>
    </r>
    <r>
      <rPr>
        <b/>
        <sz val="14"/>
        <color rgb="FF000000"/>
        <rFont val="Calibri"/>
        <family val="2"/>
      </rPr>
      <t xml:space="preserve"> </t>
    </r>
  </si>
  <si>
    <r>
      <t>Bolivia </t>
    </r>
    <r>
      <rPr>
        <sz val="14"/>
        <color rgb="FF000000"/>
        <rFont val="Calibri"/>
        <family val="2"/>
      </rPr>
      <t>​</t>
    </r>
  </si>
  <si>
    <t>1,75(1,73-1,78)</t>
  </si>
  <si>
    <t>1,32 (1,32-1,33)</t>
  </si>
  <si>
    <r>
      <t>Chile</t>
    </r>
    <r>
      <rPr>
        <sz val="14"/>
        <color rgb="FF000000"/>
        <rFont val="Calibri"/>
        <family val="2"/>
      </rPr>
      <t>​</t>
    </r>
  </si>
  <si>
    <t>1,2 (1,19-1,22)</t>
  </si>
  <si>
    <r>
      <t>Colombia</t>
    </r>
    <r>
      <rPr>
        <sz val="14"/>
        <color rgb="FF000000"/>
        <rFont val="Calibri"/>
        <family val="2"/>
      </rPr>
      <t>​</t>
    </r>
  </si>
  <si>
    <t>1,35 (1,34-1,36)</t>
  </si>
  <si>
    <r>
      <t>Costa Rica</t>
    </r>
    <r>
      <rPr>
        <sz val="14"/>
        <color rgb="FF000000"/>
        <rFont val="Calibri"/>
        <family val="2"/>
      </rPr>
      <t>​</t>
    </r>
  </si>
  <si>
    <t>1,13 (1,11-1,15)</t>
  </si>
  <si>
    <t>1,08 (1,06-1,09)</t>
  </si>
  <si>
    <r>
      <t>España</t>
    </r>
    <r>
      <rPr>
        <sz val="14"/>
        <color rgb="FF000000"/>
        <rFont val="Calibri"/>
        <family val="2"/>
      </rPr>
      <t>​</t>
    </r>
  </si>
  <si>
    <t>1,12 (1,11-1,13)</t>
  </si>
  <si>
    <r>
      <t>México</t>
    </r>
    <r>
      <rPr>
        <sz val="14"/>
        <color rgb="FF000000"/>
        <rFont val="Calibri"/>
        <family val="2"/>
      </rPr>
      <t>​</t>
    </r>
  </si>
  <si>
    <t>1,71(1,70-1,71)</t>
  </si>
  <si>
    <t>Perú</t>
  </si>
  <si>
    <t>2,45 (2,43-2,47)</t>
  </si>
  <si>
    <r>
      <t>Portugal</t>
    </r>
    <r>
      <rPr>
        <sz val="14"/>
        <color rgb="FF000000"/>
        <rFont val="Calibri"/>
        <family val="2"/>
      </rPr>
      <t>​</t>
    </r>
  </si>
  <si>
    <t>1,05 (1,04-1,07)</t>
  </si>
  <si>
    <r>
      <t>Rep. Dominicana</t>
    </r>
    <r>
      <rPr>
        <sz val="14"/>
        <color rgb="FF000000"/>
        <rFont val="Calibri"/>
        <family val="2"/>
      </rPr>
      <t>​</t>
    </r>
  </si>
  <si>
    <t>1,07(1,05-1,08)</t>
  </si>
  <si>
    <t>TOTAL</t>
  </si>
  <si>
    <t> ​</t>
  </si>
  <si>
    <t>MUJERES</t>
  </si>
  <si>
    <t>1,43(1,41-1,45)</t>
  </si>
  <si>
    <t>1,38 (1,38-1,39)</t>
  </si>
  <si>
    <t>1,18 (1,16-1,2)</t>
  </si>
  <si>
    <t>1,33(1,32-1,35)</t>
  </si>
  <si>
    <t>1,18 (1,14-1,20)</t>
  </si>
  <si>
    <t>1,08 (1,07-1,09)</t>
  </si>
  <si>
    <t>1,16 (1,15-1,17)</t>
  </si>
  <si>
    <t>1,63(1,62-1,63)</t>
  </si>
  <si>
    <t>1,85 (1,83-1,87)</t>
  </si>
  <si>
    <t>1,03 (1,01-1,05)</t>
  </si>
  <si>
    <t>0,99(0,96-1,01)</t>
  </si>
  <si>
    <r>
      <t>Brasil</t>
    </r>
    <r>
      <rPr>
        <b/>
        <sz val="12"/>
        <color rgb="FF000000"/>
        <rFont val="Calibri"/>
        <family val="2"/>
      </rPr>
      <t>*</t>
    </r>
  </si>
  <si>
    <r>
      <t>Cuba</t>
    </r>
    <r>
      <rPr>
        <sz val="14"/>
        <color rgb="FF000000"/>
        <rFont val="Calibri"/>
        <family val="2"/>
      </rPr>
      <t>​</t>
    </r>
    <r>
      <rPr>
        <b/>
        <vertAlign val="superscript"/>
        <sz val="14"/>
        <color rgb="FF000000"/>
        <rFont val="Calibri"/>
        <family val="2"/>
      </rPr>
      <t>$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</si>
</sst>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* #,##0.0_-;\-* #,##0.0_-;_-* &quot;-&quot;??_-;_-@_-"/>
    <numFmt numFmtId="166" formatCode="_-* #,##0.00\ _€_-;\-* #,##0.00\ _€_-;_-* &quot;-&quot;??\ _€_-;_-@_-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vertAlign val="superscript"/>
      <sz val="14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2" fontId="0" fillId="0" borderId="0" xfId="0" applyNumberFormat="1"/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164" fontId="3" fillId="0" borderId="0" xfId="1" applyNumberFormat="1" applyFont="1" applyFill="1" applyAlignment="1">
      <alignment horizontal="right"/>
    </xf>
    <xf numFmtId="165" fontId="3" fillId="0" borderId="0" xfId="1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4" fontId="3" fillId="0" borderId="0" xfId="1" applyNumberFormat="1" applyFont="1" applyAlignment="1">
      <alignment horizontal="right"/>
    </xf>
    <xf numFmtId="165" fontId="3" fillId="0" borderId="0" xfId="1" applyNumberFormat="1" applyFont="1" applyAlignment="1">
      <alignment horizontal="right"/>
    </xf>
    <xf numFmtId="3" fontId="3" fillId="0" borderId="0" xfId="1" applyNumberFormat="1" applyFont="1" applyAlignment="1">
      <alignment horizontal="right"/>
    </xf>
    <xf numFmtId="164" fontId="3" fillId="0" borderId="1" xfId="1" applyNumberFormat="1" applyFont="1" applyBorder="1" applyAlignment="1">
      <alignment horizontal="right"/>
    </xf>
    <xf numFmtId="0" fontId="2" fillId="0" borderId="2" xfId="0" applyFont="1" applyBorder="1"/>
    <xf numFmtId="164" fontId="3" fillId="0" borderId="2" xfId="1" applyNumberFormat="1" applyFont="1" applyBorder="1"/>
    <xf numFmtId="164" fontId="0" fillId="0" borderId="2" xfId="1" applyNumberFormat="1" applyFont="1" applyBorder="1"/>
    <xf numFmtId="166" fontId="0" fillId="0" borderId="0" xfId="0" applyNumberFormat="1"/>
    <xf numFmtId="165" fontId="3" fillId="0" borderId="1" xfId="1" applyNumberFormat="1" applyFont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8BCE6-7A3B-1D4E-9921-01659A208C85}">
  <sheetPr>
    <pageSetUpPr fitToPage="1"/>
  </sheetPr>
  <dimension ref="A1:H43"/>
  <sheetViews>
    <sheetView zoomScale="110" zoomScaleNormal="110" workbookViewId="0">
      <selection activeCell="E21" sqref="E21"/>
    </sheetView>
  </sheetViews>
  <sheetFormatPr baseColWidth="10" defaultColWidth="11" defaultRowHeight="16" x14ac:dyDescent="0.2"/>
  <cols>
    <col min="1" max="1" width="17.83203125" customWidth="1"/>
    <col min="2" max="3" width="16" customWidth="1"/>
    <col min="4" max="4" width="20" style="1" customWidth="1"/>
    <col min="5" max="6" width="20.1640625" style="1" customWidth="1"/>
  </cols>
  <sheetData>
    <row r="1" spans="1:8" ht="100" x14ac:dyDescent="0.2">
      <c r="A1" s="3" t="s">
        <v>0</v>
      </c>
      <c r="B1" s="4" t="s">
        <v>1</v>
      </c>
      <c r="C1" s="4" t="s">
        <v>2</v>
      </c>
      <c r="D1" s="2" t="s">
        <v>3</v>
      </c>
      <c r="E1" s="2" t="s">
        <v>4</v>
      </c>
      <c r="F1" s="2" t="s">
        <v>5</v>
      </c>
    </row>
    <row r="2" spans="1:8" ht="19" x14ac:dyDescent="0.25">
      <c r="A2" s="5" t="s">
        <v>6</v>
      </c>
      <c r="B2" s="6">
        <v>10282</v>
      </c>
      <c r="C2" s="7">
        <v>75.5</v>
      </c>
      <c r="D2" s="7" t="s">
        <v>7</v>
      </c>
      <c r="E2" s="7">
        <v>349.84249535935618</v>
      </c>
      <c r="F2" s="8">
        <v>117789</v>
      </c>
    </row>
    <row r="3" spans="1:8" ht="19" x14ac:dyDescent="0.25">
      <c r="A3" s="5" t="s">
        <v>40</v>
      </c>
      <c r="B3" s="9">
        <v>65464.599999999977</v>
      </c>
      <c r="C3" s="10">
        <v>32.454586106685078</v>
      </c>
      <c r="D3" s="10" t="s">
        <v>8</v>
      </c>
      <c r="E3" s="10">
        <v>85.505794386859336</v>
      </c>
      <c r="F3" s="11">
        <v>756557.8</v>
      </c>
    </row>
    <row r="4" spans="1:8" ht="19" x14ac:dyDescent="0.25">
      <c r="A4" s="5" t="s">
        <v>9</v>
      </c>
      <c r="B4" s="9">
        <v>4700.75</v>
      </c>
      <c r="C4" s="10">
        <v>20.449379547357776</v>
      </c>
      <c r="D4" s="10" t="s">
        <v>10</v>
      </c>
      <c r="E4" s="10">
        <v>67.929775864615294</v>
      </c>
      <c r="F4" s="11">
        <v>51154.75</v>
      </c>
    </row>
    <row r="5" spans="1:8" ht="19" x14ac:dyDescent="0.25">
      <c r="A5" s="5" t="s">
        <v>11</v>
      </c>
      <c r="B5" s="9">
        <v>17443.799999999996</v>
      </c>
      <c r="C5" s="10">
        <f>0.295176339595439*100</f>
        <v>29.5176339595439</v>
      </c>
      <c r="D5" s="10" t="s">
        <v>12</v>
      </c>
      <c r="E5" s="10">
        <v>97.231745246785209</v>
      </c>
      <c r="F5" s="11">
        <v>261287.39999999994</v>
      </c>
    </row>
    <row r="6" spans="1:8" ht="19" x14ac:dyDescent="0.25">
      <c r="A6" s="5" t="s">
        <v>13</v>
      </c>
      <c r="B6" s="9">
        <v>809</v>
      </c>
      <c r="C6" s="10">
        <f>0.132399620406427*100</f>
        <v>13.2399620406427</v>
      </c>
      <c r="D6" s="10" t="s">
        <v>14</v>
      </c>
      <c r="E6" s="10">
        <v>43.84</v>
      </c>
      <c r="F6" s="11">
        <v>3582</v>
      </c>
    </row>
    <row r="7" spans="1:8" ht="22" x14ac:dyDescent="0.25">
      <c r="A7" s="5" t="s">
        <v>41</v>
      </c>
      <c r="B7" s="9">
        <v>1402.3999999999978</v>
      </c>
      <c r="C7" s="10">
        <v>7.8147289586305151</v>
      </c>
      <c r="D7" s="10" t="s">
        <v>15</v>
      </c>
      <c r="E7" s="10">
        <v>33.845120923182094</v>
      </c>
      <c r="F7" s="11">
        <v>777.99999999999977</v>
      </c>
    </row>
    <row r="8" spans="1:8" ht="19" x14ac:dyDescent="0.25">
      <c r="A8" s="5" t="s">
        <v>16</v>
      </c>
      <c r="B8" s="9">
        <v>6506.4000000000087</v>
      </c>
      <c r="C8" s="10">
        <v>12.006510354194289</v>
      </c>
      <c r="D8" s="10" t="s">
        <v>17</v>
      </c>
      <c r="E8" s="10">
        <v>39.221816116450704</v>
      </c>
      <c r="F8" s="10">
        <v>34841.199999999997</v>
      </c>
    </row>
    <row r="9" spans="1:8" ht="19" x14ac:dyDescent="0.25">
      <c r="A9" s="5" t="s">
        <v>18</v>
      </c>
      <c r="B9" s="9">
        <v>145983.79999999999</v>
      </c>
      <c r="C9" s="10">
        <v>70.915425428041516</v>
      </c>
      <c r="D9" s="10" t="s">
        <v>19</v>
      </c>
      <c r="E9" s="10">
        <v>337.19160290497388</v>
      </c>
      <c r="F9" s="10">
        <v>2172426.4</v>
      </c>
    </row>
    <row r="10" spans="1:8" ht="19" x14ac:dyDescent="0.25">
      <c r="A10" s="5" t="s">
        <v>20</v>
      </c>
      <c r="B10" s="9">
        <v>35256.000000000007</v>
      </c>
      <c r="C10" s="10">
        <v>144.58661417322801</v>
      </c>
      <c r="D10" s="10" t="s">
        <v>21</v>
      </c>
      <c r="E10" s="10">
        <v>308.20781648102314</v>
      </c>
      <c r="F10" s="11">
        <v>459760.00000000006</v>
      </c>
    </row>
    <row r="11" spans="1:8" ht="19" x14ac:dyDescent="0.25">
      <c r="A11" s="5" t="s">
        <v>22</v>
      </c>
      <c r="B11" s="9">
        <v>831.19999999999993</v>
      </c>
      <c r="C11" s="10">
        <v>5.29062810296102</v>
      </c>
      <c r="D11" s="10" t="s">
        <v>23</v>
      </c>
      <c r="E11" s="10">
        <v>24.092606972537268</v>
      </c>
      <c r="F11" s="11">
        <v>3422.400000000001</v>
      </c>
    </row>
    <row r="12" spans="1:8" ht="19" x14ac:dyDescent="0.25">
      <c r="A12" s="5" t="s">
        <v>24</v>
      </c>
      <c r="B12" s="12">
        <v>896.60000000000014</v>
      </c>
      <c r="C12" s="17">
        <v>6.7063592980986435</v>
      </c>
      <c r="D12" s="10" t="s">
        <v>25</v>
      </c>
      <c r="E12" s="10">
        <v>24.495541024703723</v>
      </c>
      <c r="F12" s="11">
        <v>-28845.199999999997</v>
      </c>
      <c r="H12" s="16"/>
    </row>
    <row r="13" spans="1:8" ht="19" x14ac:dyDescent="0.25">
      <c r="A13" s="13" t="s">
        <v>26</v>
      </c>
      <c r="B13" s="14">
        <f>SUM(B2:B11)</f>
        <v>288679.94999999995</v>
      </c>
      <c r="C13" s="14" t="s">
        <v>27</v>
      </c>
      <c r="D13" s="15"/>
      <c r="E13" s="15"/>
      <c r="F13" s="14">
        <f>SUM(F2:F11)</f>
        <v>3861598.9499999997</v>
      </c>
    </row>
    <row r="15" spans="1:8" x14ac:dyDescent="0.2">
      <c r="D15"/>
      <c r="E15"/>
      <c r="F15"/>
    </row>
    <row r="16" spans="1:8" x14ac:dyDescent="0.2">
      <c r="D16"/>
      <c r="E16"/>
      <c r="F16"/>
    </row>
    <row r="17" spans="2:6" x14ac:dyDescent="0.2">
      <c r="D17"/>
      <c r="E17"/>
      <c r="F17"/>
    </row>
    <row r="18" spans="2:6" x14ac:dyDescent="0.2">
      <c r="D18"/>
      <c r="E18"/>
      <c r="F18"/>
    </row>
    <row r="19" spans="2:6" s="1" customFormat="1" x14ac:dyDescent="0.2"/>
    <row r="20" spans="2:6" s="1" customFormat="1" x14ac:dyDescent="0.2"/>
    <row r="21" spans="2:6" s="1" customFormat="1" x14ac:dyDescent="0.2"/>
    <row r="22" spans="2:6" s="1" customFormat="1" x14ac:dyDescent="0.2"/>
    <row r="23" spans="2:6" s="1" customFormat="1" x14ac:dyDescent="0.2"/>
    <row r="24" spans="2:6" s="1" customFormat="1" x14ac:dyDescent="0.2"/>
    <row r="25" spans="2:6" s="1" customFormat="1" x14ac:dyDescent="0.2"/>
    <row r="26" spans="2:6" s="1" customFormat="1" x14ac:dyDescent="0.2">
      <c r="B26" s="16"/>
    </row>
    <row r="27" spans="2:6" x14ac:dyDescent="0.2">
      <c r="D27"/>
      <c r="E27"/>
      <c r="F27"/>
    </row>
    <row r="28" spans="2:6" x14ac:dyDescent="0.2">
      <c r="D28"/>
      <c r="E28"/>
      <c r="F28"/>
    </row>
    <row r="29" spans="2:6" x14ac:dyDescent="0.2">
      <c r="D29"/>
      <c r="E29"/>
      <c r="F29"/>
    </row>
    <row r="30" spans="2:6" x14ac:dyDescent="0.2">
      <c r="D30"/>
      <c r="E30"/>
      <c r="F30"/>
    </row>
    <row r="31" spans="2:6" x14ac:dyDescent="0.2">
      <c r="D31"/>
      <c r="E31"/>
      <c r="F31"/>
    </row>
    <row r="32" spans="2:6" x14ac:dyDescent="0.2">
      <c r="D32"/>
      <c r="E32"/>
      <c r="F32"/>
    </row>
    <row r="33" spans="2:6" x14ac:dyDescent="0.2">
      <c r="D33"/>
      <c r="E33"/>
      <c r="F33"/>
    </row>
    <row r="34" spans="2:6" x14ac:dyDescent="0.2">
      <c r="D34"/>
      <c r="E34"/>
      <c r="F34"/>
    </row>
    <row r="35" spans="2:6" x14ac:dyDescent="0.2">
      <c r="D35"/>
      <c r="E35"/>
      <c r="F35"/>
    </row>
    <row r="36" spans="2:6" x14ac:dyDescent="0.2">
      <c r="D36"/>
      <c r="E36"/>
      <c r="F36"/>
    </row>
    <row r="37" spans="2:6" x14ac:dyDescent="0.2">
      <c r="D37"/>
      <c r="E37"/>
      <c r="F37"/>
    </row>
    <row r="38" spans="2:6" x14ac:dyDescent="0.2">
      <c r="D38"/>
      <c r="E38"/>
      <c r="F38"/>
    </row>
    <row r="39" spans="2:6" x14ac:dyDescent="0.2">
      <c r="D39"/>
      <c r="E39"/>
      <c r="F39"/>
    </row>
    <row r="40" spans="2:6" s="1" customFormat="1" x14ac:dyDescent="0.2">
      <c r="B40" s="16"/>
    </row>
    <row r="41" spans="2:6" x14ac:dyDescent="0.2">
      <c r="D41"/>
      <c r="E41"/>
      <c r="F41"/>
    </row>
    <row r="42" spans="2:6" x14ac:dyDescent="0.2">
      <c r="D42"/>
      <c r="E42"/>
      <c r="F42"/>
    </row>
    <row r="43" spans="2:6" x14ac:dyDescent="0.2">
      <c r="D43"/>
      <c r="E43"/>
      <c r="F43"/>
    </row>
  </sheetData>
  <pageMargins left="0.7" right="0.7" top="0.75" bottom="0.75" header="0.3" footer="0.3"/>
  <pageSetup paperSize="9" scale="35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62C0B-E55D-8E4E-83EB-D01C06D29CB3}">
  <dimension ref="A1:F14"/>
  <sheetViews>
    <sheetView tabSelected="1" workbookViewId="0">
      <selection activeCell="C12" sqref="C12"/>
    </sheetView>
  </sheetViews>
  <sheetFormatPr baseColWidth="10" defaultRowHeight="16" x14ac:dyDescent="0.2"/>
  <cols>
    <col min="1" max="1" width="17.83203125" customWidth="1"/>
    <col min="2" max="3" width="16" customWidth="1"/>
    <col min="4" max="4" width="20" customWidth="1"/>
    <col min="5" max="6" width="20.1640625" customWidth="1"/>
  </cols>
  <sheetData>
    <row r="1" spans="1:6" ht="100" x14ac:dyDescent="0.2">
      <c r="A1" s="3" t="s">
        <v>28</v>
      </c>
      <c r="B1" s="4" t="s">
        <v>1</v>
      </c>
      <c r="C1" s="4" t="s">
        <v>2</v>
      </c>
      <c r="D1" s="2" t="s">
        <v>3</v>
      </c>
      <c r="E1" s="2" t="s">
        <v>4</v>
      </c>
      <c r="F1" s="2" t="s">
        <v>5</v>
      </c>
    </row>
    <row r="2" spans="1:6" ht="19" x14ac:dyDescent="0.25">
      <c r="A2" s="5" t="s">
        <v>6</v>
      </c>
      <c r="B2" s="6">
        <v>4165</v>
      </c>
      <c r="C2" s="7">
        <v>42.9</v>
      </c>
      <c r="D2" s="7" t="s">
        <v>29</v>
      </c>
      <c r="E2" s="7">
        <v>140.81447290844486</v>
      </c>
      <c r="F2" s="8">
        <v>45876</v>
      </c>
    </row>
    <row r="3" spans="1:6" ht="19" x14ac:dyDescent="0.25">
      <c r="A3" s="5" t="s">
        <v>40</v>
      </c>
      <c r="B3" s="9">
        <v>41433.400000000009</v>
      </c>
      <c r="C3" s="10">
        <v>38.277921281258209</v>
      </c>
      <c r="D3" s="10" t="s">
        <v>30</v>
      </c>
      <c r="E3" s="10">
        <v>52.435471443401354</v>
      </c>
      <c r="F3" s="11">
        <v>557015.20000000019</v>
      </c>
    </row>
    <row r="4" spans="1:6" ht="19" x14ac:dyDescent="0.25">
      <c r="A4" s="5" t="s">
        <v>9</v>
      </c>
      <c r="B4" s="9">
        <v>2351.75</v>
      </c>
      <c r="C4" s="10">
        <v>17.711294786587086</v>
      </c>
      <c r="D4" s="10" t="s">
        <v>31</v>
      </c>
      <c r="E4" s="10">
        <v>33.655893727660526</v>
      </c>
      <c r="F4" s="11">
        <v>25236.5</v>
      </c>
    </row>
    <row r="5" spans="1:6" ht="19" x14ac:dyDescent="0.25">
      <c r="A5" s="5" t="s">
        <v>11</v>
      </c>
      <c r="B5" s="9">
        <v>10518.000000000002</v>
      </c>
      <c r="C5" s="10">
        <f>0.307624813547425*100</f>
        <v>30.762481354742498</v>
      </c>
      <c r="D5" s="10" t="s">
        <v>32</v>
      </c>
      <c r="E5" s="10">
        <v>56.157581655275429</v>
      </c>
      <c r="F5" s="11">
        <v>146771.00000000003</v>
      </c>
    </row>
    <row r="6" spans="1:6" ht="19" x14ac:dyDescent="0.25">
      <c r="A6" s="5" t="s">
        <v>13</v>
      </c>
      <c r="B6" s="9">
        <v>575</v>
      </c>
      <c r="C6" s="10">
        <f>0.175021292127996*100</f>
        <v>17.502129212799598</v>
      </c>
      <c r="D6" s="10" t="s">
        <v>33</v>
      </c>
      <c r="E6" s="10">
        <v>31.21</v>
      </c>
      <c r="F6" s="11">
        <v>7277</v>
      </c>
    </row>
    <row r="7" spans="1:6" ht="22" x14ac:dyDescent="0.25">
      <c r="A7" s="5" t="s">
        <v>41</v>
      </c>
      <c r="B7" s="9">
        <v>967.60000000000036</v>
      </c>
      <c r="C7" s="10">
        <v>8.6021123004160618</v>
      </c>
      <c r="D7" s="10" t="s">
        <v>34</v>
      </c>
      <c r="E7" s="10">
        <v>23.334785929384548</v>
      </c>
      <c r="F7" s="11">
        <v>-3865.4</v>
      </c>
    </row>
    <row r="8" spans="1:6" ht="19" x14ac:dyDescent="0.25">
      <c r="A8" s="5" t="s">
        <v>16</v>
      </c>
      <c r="B8" s="9">
        <v>4135</v>
      </c>
      <c r="C8" s="10">
        <v>15.872101949946259</v>
      </c>
      <c r="D8" s="10" t="s">
        <v>35</v>
      </c>
      <c r="E8" s="10">
        <v>25.069011016299523</v>
      </c>
      <c r="F8" s="10">
        <v>27858</v>
      </c>
    </row>
    <row r="9" spans="1:6" ht="19" x14ac:dyDescent="0.25">
      <c r="A9" s="5" t="s">
        <v>18</v>
      </c>
      <c r="B9" s="9">
        <v>74429.799999999988</v>
      </c>
      <c r="C9" s="10">
        <v>62.719874071165258</v>
      </c>
      <c r="D9" s="10" t="s">
        <v>36</v>
      </c>
      <c r="E9" s="10">
        <v>161.4463514913644</v>
      </c>
      <c r="F9" s="10">
        <v>1040622.4</v>
      </c>
    </row>
    <row r="10" spans="1:6" ht="19" x14ac:dyDescent="0.25">
      <c r="A10" s="5" t="s">
        <v>20</v>
      </c>
      <c r="B10" s="9">
        <v>14882.999999999998</v>
      </c>
      <c r="C10" s="10">
        <v>85.284510916279856</v>
      </c>
      <c r="D10" s="10" t="s">
        <v>37</v>
      </c>
      <c r="E10" s="10">
        <v>128.92810354582173</v>
      </c>
      <c r="F10" s="11">
        <v>193780.99999999997</v>
      </c>
    </row>
    <row r="11" spans="1:6" ht="19" x14ac:dyDescent="0.25">
      <c r="A11" s="5" t="s">
        <v>22</v>
      </c>
      <c r="B11" s="9">
        <v>229.20000000000005</v>
      </c>
      <c r="C11" s="10">
        <v>3.1112559048705015</v>
      </c>
      <c r="D11" s="10" t="s">
        <v>38</v>
      </c>
      <c r="E11" s="10">
        <v>6.1697571532977387</v>
      </c>
      <c r="F11" s="11">
        <v>68.800000000000068</v>
      </c>
    </row>
    <row r="12" spans="1:6" ht="19" x14ac:dyDescent="0.25">
      <c r="A12" s="5" t="s">
        <v>24</v>
      </c>
      <c r="B12" s="12">
        <v>-87.200000000000045</v>
      </c>
      <c r="C12" s="10">
        <v>-1.18042018626814</v>
      </c>
      <c r="D12" s="10" t="s">
        <v>39</v>
      </c>
      <c r="E12" s="10">
        <v>-2.382345725355973</v>
      </c>
      <c r="F12" s="11">
        <v>-13114.000000000002</v>
      </c>
    </row>
    <row r="13" spans="1:6" ht="19" x14ac:dyDescent="0.25">
      <c r="A13" s="13" t="s">
        <v>26</v>
      </c>
      <c r="B13" s="14">
        <f>SUM(B2:B11)</f>
        <v>153687.75</v>
      </c>
      <c r="C13" s="14" t="s">
        <v>27</v>
      </c>
      <c r="D13" s="15"/>
      <c r="E13" s="15"/>
      <c r="F13" s="14">
        <f>SUM(F2:F11)</f>
        <v>2040640.5000000002</v>
      </c>
    </row>
    <row r="14" spans="1:6" x14ac:dyDescent="0.2">
      <c r="D14" s="1"/>
      <c r="E14" s="1"/>
      <c r="F1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 EX MORT hombres</vt:lpstr>
      <vt:lpstr>Mujeres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Silva</dc:creator>
  <cp:lastModifiedBy>Jean</cp:lastModifiedBy>
  <dcterms:created xsi:type="dcterms:W3CDTF">2023-11-01T13:16:56Z</dcterms:created>
  <dcterms:modified xsi:type="dcterms:W3CDTF">2025-01-14T21:55:38Z</dcterms:modified>
</cp:coreProperties>
</file>